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48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0" i="1"/>
  <c r="K48"/>
  <c r="Q40"/>
  <c r="K38"/>
  <c r="K42" s="1"/>
  <c r="Q37"/>
  <c r="Q36"/>
  <c r="Q38" s="1"/>
  <c r="O38" s="1"/>
  <c r="Q39" s="1"/>
  <c r="K23"/>
  <c r="Q21"/>
  <c r="Q20"/>
  <c r="Q19"/>
  <c r="Q18"/>
  <c r="Q17"/>
  <c r="Q16"/>
  <c r="K12"/>
  <c r="Q8"/>
  <c r="Q7"/>
  <c r="Q6"/>
  <c r="U17"/>
  <c r="U16"/>
  <c r="Q5"/>
  <c r="U4"/>
  <c r="U3"/>
  <c r="Q4"/>
  <c r="Q3"/>
  <c r="Q42" l="1"/>
  <c r="O42" s="1"/>
  <c r="O43" s="1"/>
  <c r="Q43" s="1"/>
  <c r="Q48" s="1"/>
  <c r="Q23"/>
  <c r="Q12"/>
  <c r="S7"/>
  <c r="G47"/>
  <c r="S8" l="1"/>
  <c r="S21"/>
</calcChain>
</file>

<file path=xl/sharedStrings.xml><?xml version="1.0" encoding="utf-8"?>
<sst xmlns="http://schemas.openxmlformats.org/spreadsheetml/2006/main" count="134" uniqueCount="48">
  <si>
    <t>Revenue Side</t>
  </si>
  <si>
    <t>Units</t>
  </si>
  <si>
    <t>x</t>
  </si>
  <si>
    <t>$/units</t>
  </si>
  <si>
    <t>=</t>
  </si>
  <si>
    <t>Total $</t>
  </si>
  <si>
    <t>Cost Side</t>
  </si>
  <si>
    <t>Sale</t>
  </si>
  <si>
    <t>FIFO</t>
  </si>
  <si>
    <t>Tier 1</t>
  </si>
  <si>
    <t>Tier 2</t>
  </si>
  <si>
    <t>Tier 3</t>
  </si>
  <si>
    <t>Sales return</t>
  </si>
  <si>
    <t>LIFO</t>
  </si>
  <si>
    <t>Wtd</t>
  </si>
  <si>
    <t>Wtd Ave</t>
  </si>
  <si>
    <t>On-Hand</t>
  </si>
  <si>
    <t>sale</t>
  </si>
  <si>
    <t>ON-Hand</t>
  </si>
  <si>
    <t>Total Units</t>
  </si>
  <si>
    <t>Weighted average cost per unit</t>
  </si>
  <si>
    <t>COST OF GOODS SOLD</t>
  </si>
  <si>
    <t>SALES</t>
  </si>
  <si>
    <t>-</t>
  </si>
  <si>
    <t>GROSS MARGIN</t>
  </si>
  <si>
    <t>EXPENSES</t>
  </si>
  <si>
    <t>NET INCOME</t>
  </si>
  <si>
    <t>DATE</t>
  </si>
  <si>
    <t>BEG INV</t>
  </si>
  <si>
    <t>EVENT</t>
  </si>
  <si>
    <t>PURCHASE</t>
  </si>
  <si>
    <t>SALE</t>
  </si>
  <si>
    <t>INVENTORY BALANCE</t>
  </si>
  <si>
    <t>ON HAND</t>
  </si>
  <si>
    <t>REVENUE</t>
  </si>
  <si>
    <t>A/R OR CASH</t>
  </si>
  <si>
    <t>COST OF GOODS SOLD (EXPENSE)</t>
  </si>
  <si>
    <t>INVENTORY</t>
  </si>
  <si>
    <t>Assets</t>
  </si>
  <si>
    <t>LIABILITIES</t>
  </si>
  <si>
    <t>EQUITIES</t>
  </si>
  <si>
    <t>INCREASE</t>
  </si>
  <si>
    <t>DECREASE</t>
  </si>
  <si>
    <t>Contra-Asset</t>
  </si>
  <si>
    <t>DR</t>
  </si>
  <si>
    <t>CR</t>
  </si>
  <si>
    <t>dividend</t>
  </si>
  <si>
    <t>contra-revenue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</si>
</sst>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theme="4"/>
      <name val="Calibri"/>
      <family val="2"/>
      <scheme val="minor"/>
    </font>
    <font>
      <sz val="26"/>
      <color theme="5"/>
      <name val="Calibri"/>
      <family val="2"/>
      <scheme val="minor"/>
    </font>
    <font>
      <sz val="26"/>
      <color theme="9"/>
      <name val="Calibri"/>
      <family val="2"/>
      <scheme val="minor"/>
    </font>
    <font>
      <sz val="22"/>
      <color theme="4"/>
      <name val="Calibri"/>
      <family val="2"/>
      <scheme val="minor"/>
    </font>
    <font>
      <sz val="11"/>
      <color rgb="FF0070C0"/>
      <name val="Calibri"/>
      <family val="2"/>
      <scheme val="minor"/>
    </font>
    <font>
      <sz val="28"/>
      <color theme="9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3" borderId="0" xfId="0" applyFill="1" applyAlignment="1">
      <alignment horizontal="center"/>
    </xf>
    <xf numFmtId="0" fontId="0" fillId="3" borderId="0" xfId="0" quotePrefix="1" applyFill="1" applyAlignment="1">
      <alignment horizontal="center"/>
    </xf>
    <xf numFmtId="0" fontId="0" fillId="3" borderId="0" xfId="0" applyFill="1"/>
    <xf numFmtId="0" fontId="0" fillId="2" borderId="0" xfId="0" applyFont="1" applyFill="1"/>
    <xf numFmtId="0" fontId="0" fillId="3" borderId="0" xfId="0" applyFill="1" applyAlignment="1">
      <alignment horizontal="center"/>
    </xf>
    <xf numFmtId="16" fontId="0" fillId="0" borderId="0" xfId="0" applyNumberFormat="1"/>
    <xf numFmtId="0" fontId="0" fillId="2" borderId="1" xfId="0" applyFont="1" applyFill="1" applyBorder="1" applyAlignment="1">
      <alignment horizontal="center"/>
    </xf>
    <xf numFmtId="0" fontId="0" fillId="2" borderId="1" xfId="0" quotePrefix="1" applyFont="1" applyFill="1" applyBorder="1" applyAlignment="1">
      <alignment horizontal="center"/>
    </xf>
    <xf numFmtId="14" fontId="0" fillId="0" borderId="0" xfId="0" applyNumberFormat="1"/>
    <xf numFmtId="0" fontId="0" fillId="4" borderId="0" xfId="0" applyFill="1"/>
    <xf numFmtId="16" fontId="0" fillId="4" borderId="0" xfId="0" applyNumberFormat="1" applyFill="1"/>
    <xf numFmtId="0" fontId="0" fillId="4" borderId="0" xfId="0" applyFont="1" applyFill="1"/>
    <xf numFmtId="2" fontId="0" fillId="4" borderId="0" xfId="0" applyNumberFormat="1" applyFont="1" applyFill="1"/>
    <xf numFmtId="2" fontId="0" fillId="2" borderId="0" xfId="0" applyNumberFormat="1" applyFont="1" applyFill="1"/>
    <xf numFmtId="40" fontId="0" fillId="2" borderId="1" xfId="0" applyNumberFormat="1" applyFont="1" applyFill="1" applyBorder="1" applyAlignment="1">
      <alignment horizontal="center"/>
    </xf>
    <xf numFmtId="40" fontId="0" fillId="2" borderId="0" xfId="0" applyNumberFormat="1" applyFont="1" applyFill="1"/>
    <xf numFmtId="40" fontId="1" fillId="2" borderId="0" xfId="0" applyNumberFormat="1" applyFont="1" applyFill="1"/>
    <xf numFmtId="40" fontId="0" fillId="4" borderId="0" xfId="0" applyNumberFormat="1" applyFont="1" applyFill="1"/>
    <xf numFmtId="0" fontId="0" fillId="4" borderId="0" xfId="0" applyFill="1" applyBorder="1"/>
    <xf numFmtId="0" fontId="0" fillId="3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2" borderId="1" xfId="0" applyFont="1" applyFill="1" applyBorder="1" applyAlignment="1">
      <alignment horizontal="center"/>
    </xf>
    <xf numFmtId="16" fontId="2" fillId="0" borderId="0" xfId="0" applyNumberFormat="1" applyFont="1"/>
    <xf numFmtId="0" fontId="2" fillId="0" borderId="0" xfId="0" applyFont="1"/>
    <xf numFmtId="0" fontId="2" fillId="3" borderId="0" xfId="0" applyFont="1" applyFill="1"/>
    <xf numFmtId="0" fontId="2" fillId="2" borderId="0" xfId="0" applyFont="1" applyFill="1"/>
    <xf numFmtId="40" fontId="2" fillId="2" borderId="0" xfId="0" applyNumberFormat="1" applyFont="1" applyFill="1"/>
    <xf numFmtId="0" fontId="0" fillId="2" borderId="0" xfId="0" applyFill="1"/>
    <xf numFmtId="0" fontId="0" fillId="2" borderId="1" xfId="0" applyFill="1" applyBorder="1"/>
    <xf numFmtId="0" fontId="0" fillId="2" borderId="0" xfId="0" quotePrefix="1" applyFill="1"/>
    <xf numFmtId="16" fontId="0" fillId="0" borderId="0" xfId="0" quotePrefix="1" applyNumberFormat="1"/>
    <xf numFmtId="0" fontId="0" fillId="0" borderId="0" xfId="0" quotePrefix="1"/>
    <xf numFmtId="0" fontId="0" fillId="0" borderId="1" xfId="0" applyBorder="1"/>
    <xf numFmtId="0" fontId="3" fillId="0" borderId="1" xfId="0" applyFont="1" applyBorder="1"/>
    <xf numFmtId="0" fontId="0" fillId="2" borderId="1" xfId="0" applyFont="1" applyFill="1" applyBorder="1"/>
    <xf numFmtId="40" fontId="0" fillId="2" borderId="1" xfId="0" applyNumberFormat="1" applyFont="1" applyFill="1" applyBorder="1"/>
    <xf numFmtId="40" fontId="1" fillId="2" borderId="1" xfId="0" applyNumberFormat="1" applyFont="1" applyFill="1" applyBorder="1"/>
    <xf numFmtId="0" fontId="4" fillId="0" borderId="0" xfId="0" applyFont="1"/>
    <xf numFmtId="0" fontId="5" fillId="0" borderId="0" xfId="0" applyFont="1"/>
    <xf numFmtId="0" fontId="0" fillId="3" borderId="0" xfId="0" applyFill="1" applyAlignment="1">
      <alignment horizontal="center" wrapText="1"/>
    </xf>
    <xf numFmtId="14" fontId="2" fillId="0" borderId="0" xfId="0" applyNumberFormat="1" applyFont="1"/>
    <xf numFmtId="0" fontId="0" fillId="5" borderId="2" xfId="0" applyFill="1" applyBorder="1"/>
    <xf numFmtId="0" fontId="0" fillId="5" borderId="0" xfId="0" applyFont="1" applyFill="1"/>
    <xf numFmtId="40" fontId="1" fillId="2" borderId="2" xfId="0" applyNumberFormat="1" applyFont="1" applyFill="1" applyBorder="1"/>
    <xf numFmtId="0" fontId="0" fillId="0" borderId="0" xfId="0" applyBorder="1"/>
    <xf numFmtId="0" fontId="2" fillId="5" borderId="0" xfId="0" applyFont="1" applyFill="1"/>
    <xf numFmtId="2" fontId="2" fillId="2" borderId="0" xfId="0" applyNumberFormat="1" applyFont="1" applyFill="1"/>
    <xf numFmtId="16" fontId="6" fillId="0" borderId="0" xfId="0" applyNumberFormat="1" applyFont="1"/>
    <xf numFmtId="0" fontId="6" fillId="0" borderId="0" xfId="0" applyFont="1"/>
    <xf numFmtId="0" fontId="6" fillId="3" borderId="0" xfId="0" applyFont="1" applyFill="1"/>
    <xf numFmtId="0" fontId="6" fillId="2" borderId="0" xfId="0" applyFont="1" applyFill="1"/>
    <xf numFmtId="2" fontId="6" fillId="2" borderId="0" xfId="0" applyNumberFormat="1" applyFont="1" applyFill="1"/>
    <xf numFmtId="40" fontId="6" fillId="2" borderId="0" xfId="0" applyNumberFormat="1" applyFont="1" applyFill="1"/>
    <xf numFmtId="0" fontId="6" fillId="0" borderId="2" xfId="0" applyFont="1" applyBorder="1"/>
    <xf numFmtId="0" fontId="0" fillId="6" borderId="0" xfId="0" applyFill="1"/>
    <xf numFmtId="16" fontId="0" fillId="6" borderId="0" xfId="0" applyNumberFormat="1" applyFill="1"/>
    <xf numFmtId="0" fontId="7" fillId="0" borderId="0" xfId="0" applyFont="1"/>
    <xf numFmtId="0" fontId="0" fillId="7" borderId="0" xfId="0" applyFill="1"/>
    <xf numFmtId="0" fontId="0" fillId="7" borderId="0" xfId="0" applyFill="1" applyAlignment="1">
      <alignment horizontal="center"/>
    </xf>
    <xf numFmtId="0" fontId="0" fillId="2" borderId="0" xfId="0" applyFill="1" applyBorder="1"/>
    <xf numFmtId="0" fontId="0" fillId="8" borderId="0" xfId="0" applyFont="1" applyFill="1"/>
    <xf numFmtId="0" fontId="0" fillId="8" borderId="0" xfId="0" applyFont="1" applyFill="1" applyAlignment="1">
      <alignment horizontal="center"/>
    </xf>
    <xf numFmtId="0" fontId="0" fillId="8" borderId="0" xfId="0" applyFill="1"/>
    <xf numFmtId="0" fontId="0" fillId="8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7"/>
  <sheetViews>
    <sheetView tabSelected="1" topLeftCell="A81" zoomScale="133" zoomScaleNormal="133" workbookViewId="0">
      <selection activeCell="A93" sqref="A93"/>
    </sheetView>
  </sheetViews>
  <sheetFormatPr defaultRowHeight="15"/>
  <cols>
    <col min="2" max="2" width="6.7109375" customWidth="1"/>
    <col min="3" max="7" width="9.140625" style="3"/>
    <col min="8" max="8" width="10" bestFit="1" customWidth="1"/>
    <col min="9" max="9" width="10" customWidth="1"/>
    <col min="10" max="10" width="11" customWidth="1"/>
    <col min="11" max="16" width="9.140625" style="4"/>
    <col min="17" max="17" width="9.140625" style="16"/>
  </cols>
  <sheetData>
    <row r="1" spans="1:23" ht="33.75">
      <c r="A1" t="s">
        <v>8</v>
      </c>
      <c r="B1" s="65" t="s">
        <v>0</v>
      </c>
      <c r="C1" s="65"/>
      <c r="D1" s="65"/>
      <c r="E1" s="65"/>
      <c r="F1" s="65"/>
      <c r="G1" s="65"/>
      <c r="H1" s="38" t="s">
        <v>8</v>
      </c>
      <c r="I1" s="38"/>
      <c r="K1" s="66" t="s">
        <v>6</v>
      </c>
      <c r="L1" s="66"/>
      <c r="M1" s="66"/>
      <c r="N1" s="66"/>
      <c r="O1" s="66"/>
      <c r="P1" s="66"/>
      <c r="Q1" s="66"/>
      <c r="S1" t="s">
        <v>16</v>
      </c>
    </row>
    <row r="2" spans="1:23">
      <c r="C2" s="1" t="s">
        <v>1</v>
      </c>
      <c r="D2" s="2" t="s">
        <v>2</v>
      </c>
      <c r="E2" s="2" t="s">
        <v>3</v>
      </c>
      <c r="F2" s="2" t="s">
        <v>4</v>
      </c>
      <c r="G2" s="1" t="s">
        <v>5</v>
      </c>
      <c r="H2" s="20" t="s">
        <v>27</v>
      </c>
      <c r="I2" s="21"/>
      <c r="J2" s="40" t="s">
        <v>29</v>
      </c>
      <c r="K2" s="7" t="s">
        <v>1</v>
      </c>
      <c r="L2" s="22"/>
      <c r="M2" s="8" t="s">
        <v>2</v>
      </c>
      <c r="N2" s="8"/>
      <c r="O2" s="8" t="s">
        <v>3</v>
      </c>
      <c r="P2" s="8" t="s">
        <v>4</v>
      </c>
      <c r="Q2" s="15" t="s">
        <v>5</v>
      </c>
      <c r="S2" s="7" t="s">
        <v>1</v>
      </c>
      <c r="T2" s="8" t="s">
        <v>2</v>
      </c>
      <c r="U2" s="8" t="s">
        <v>3</v>
      </c>
      <c r="V2" s="8" t="s">
        <v>4</v>
      </c>
      <c r="W2" s="7" t="s">
        <v>5</v>
      </c>
    </row>
    <row r="3" spans="1:23">
      <c r="H3" s="6">
        <v>39814</v>
      </c>
      <c r="I3" s="6"/>
      <c r="J3" s="6" t="s">
        <v>28</v>
      </c>
      <c r="Q3" s="16">
        <f>+O3*K3</f>
        <v>0</v>
      </c>
      <c r="R3" t="s">
        <v>9</v>
      </c>
      <c r="U3">
        <f>+O3</f>
        <v>0</v>
      </c>
    </row>
    <row r="4" spans="1:23">
      <c r="H4" s="6">
        <v>39882</v>
      </c>
      <c r="I4" s="6"/>
      <c r="J4" t="s">
        <v>30</v>
      </c>
      <c r="Q4" s="16">
        <f>+O4*K4</f>
        <v>0</v>
      </c>
      <c r="R4" t="s">
        <v>10</v>
      </c>
      <c r="U4">
        <f>+O4</f>
        <v>0</v>
      </c>
    </row>
    <row r="5" spans="1:23" s="24" customFormat="1">
      <c r="A5" s="23"/>
      <c r="C5" s="25"/>
      <c r="D5" s="25"/>
      <c r="E5" s="25"/>
      <c r="F5" s="25"/>
      <c r="G5" s="25"/>
      <c r="H5" s="23">
        <v>39981</v>
      </c>
      <c r="I5" s="23"/>
      <c r="J5" s="24" t="s">
        <v>31</v>
      </c>
      <c r="K5" s="26"/>
      <c r="L5" s="26"/>
      <c r="M5" s="26"/>
      <c r="N5" s="26"/>
      <c r="O5" s="26"/>
      <c r="P5" s="26"/>
      <c r="Q5" s="27">
        <f>+K5*O5</f>
        <v>0</v>
      </c>
    </row>
    <row r="6" spans="1:23">
      <c r="H6" s="41">
        <v>39981</v>
      </c>
      <c r="I6" s="41"/>
      <c r="J6" s="24" t="s">
        <v>31</v>
      </c>
      <c r="K6" s="26"/>
      <c r="L6" s="26"/>
      <c r="O6" s="26"/>
      <c r="Q6" s="16">
        <f>+O6*K6</f>
        <v>0</v>
      </c>
    </row>
    <row r="7" spans="1:23">
      <c r="A7" s="55"/>
      <c r="B7" s="55"/>
      <c r="C7" s="55"/>
      <c r="D7" s="55"/>
      <c r="E7" s="55"/>
      <c r="F7" s="55"/>
      <c r="G7" s="55"/>
      <c r="H7" s="6">
        <v>40071</v>
      </c>
      <c r="I7" s="6"/>
      <c r="J7" t="s">
        <v>30</v>
      </c>
      <c r="Q7" s="16">
        <f>+O7*K7</f>
        <v>0</v>
      </c>
      <c r="R7" t="s">
        <v>11</v>
      </c>
      <c r="S7">
        <f>+K7+K10</f>
        <v>0</v>
      </c>
    </row>
    <row r="8" spans="1:23" ht="15.75" thickBot="1">
      <c r="A8" s="56" t="s">
        <v>35</v>
      </c>
      <c r="B8" s="55"/>
      <c r="C8" s="55"/>
      <c r="D8" s="55"/>
      <c r="E8" s="55">
        <v>150</v>
      </c>
      <c r="F8" s="55"/>
      <c r="G8" s="55"/>
      <c r="H8" s="23">
        <v>40174</v>
      </c>
      <c r="I8" s="23"/>
      <c r="J8" s="24" t="s">
        <v>31</v>
      </c>
      <c r="K8" s="26"/>
      <c r="L8" s="26"/>
      <c r="Q8" s="16">
        <f>+O8*K8</f>
        <v>0</v>
      </c>
      <c r="R8" t="s">
        <v>18</v>
      </c>
      <c r="S8" s="42">
        <f>SUM(S3:S7)</f>
        <v>0</v>
      </c>
    </row>
    <row r="9" spans="1:23" ht="15.75" thickTop="1">
      <c r="A9" s="55"/>
      <c r="B9" s="55" t="s">
        <v>34</v>
      </c>
      <c r="C9" s="55"/>
      <c r="D9" s="55"/>
      <c r="E9" s="55"/>
      <c r="F9" s="55">
        <v>150</v>
      </c>
      <c r="G9" s="55"/>
      <c r="H9" s="6"/>
      <c r="I9" s="6"/>
    </row>
    <row r="10" spans="1:23">
      <c r="A10" s="55" t="s">
        <v>36</v>
      </c>
      <c r="B10" s="55"/>
      <c r="C10" s="55"/>
      <c r="D10" s="55"/>
      <c r="E10" s="55">
        <f>40+35</f>
        <v>75</v>
      </c>
      <c r="F10" s="55"/>
      <c r="G10" s="55"/>
      <c r="H10" s="6"/>
      <c r="I10" s="6"/>
    </row>
    <row r="11" spans="1:23">
      <c r="A11" s="56"/>
      <c r="B11" s="55" t="s">
        <v>37</v>
      </c>
      <c r="C11" s="55"/>
      <c r="D11" s="55"/>
      <c r="E11" s="55"/>
      <c r="F11" s="55">
        <v>75</v>
      </c>
      <c r="G11" s="55"/>
      <c r="H11" s="6"/>
      <c r="I11" s="6"/>
    </row>
    <row r="12" spans="1:23" ht="15.75" thickBot="1">
      <c r="A12" s="55"/>
      <c r="B12" s="55"/>
      <c r="C12" s="55"/>
      <c r="D12" s="55"/>
      <c r="E12" s="55"/>
      <c r="F12" s="55"/>
      <c r="G12" s="55"/>
      <c r="H12" t="s">
        <v>32</v>
      </c>
      <c r="K12" s="43">
        <f>SUM(K3:K11)</f>
        <v>0</v>
      </c>
      <c r="L12" s="43"/>
      <c r="Q12" s="44">
        <f>SUM(Q3:Q11)</f>
        <v>0</v>
      </c>
    </row>
    <row r="13" spans="1:23" ht="15.75" thickTop="1"/>
    <row r="14" spans="1:23" ht="28.5">
      <c r="A14" t="s">
        <v>13</v>
      </c>
      <c r="B14" s="65" t="s">
        <v>0</v>
      </c>
      <c r="C14" s="65"/>
      <c r="D14" s="65"/>
      <c r="E14" s="65"/>
      <c r="F14" s="65"/>
      <c r="G14" s="65"/>
      <c r="H14" s="39" t="s">
        <v>13</v>
      </c>
      <c r="I14" s="39"/>
      <c r="K14" s="66" t="s">
        <v>6</v>
      </c>
      <c r="L14" s="66"/>
      <c r="M14" s="66"/>
      <c r="N14" s="66"/>
      <c r="O14" s="66"/>
      <c r="P14" s="66"/>
      <c r="Q14" s="66"/>
      <c r="S14" t="s">
        <v>33</v>
      </c>
    </row>
    <row r="15" spans="1:23">
      <c r="C15" s="5" t="s">
        <v>1</v>
      </c>
      <c r="D15" s="2" t="s">
        <v>2</v>
      </c>
      <c r="E15" s="2" t="s">
        <v>3</v>
      </c>
      <c r="F15" s="2" t="s">
        <v>4</v>
      </c>
      <c r="G15" s="5" t="s">
        <v>5</v>
      </c>
      <c r="K15" s="7" t="s">
        <v>1</v>
      </c>
      <c r="L15" s="22"/>
      <c r="M15" s="8" t="s">
        <v>2</v>
      </c>
      <c r="N15" s="8"/>
      <c r="O15" s="8" t="s">
        <v>3</v>
      </c>
      <c r="P15" s="8" t="s">
        <v>4</v>
      </c>
      <c r="Q15" s="15" t="s">
        <v>5</v>
      </c>
      <c r="S15" s="7" t="s">
        <v>1</v>
      </c>
      <c r="T15" s="8" t="s">
        <v>2</v>
      </c>
      <c r="U15" s="8" t="s">
        <v>3</v>
      </c>
      <c r="V15" s="8" t="s">
        <v>4</v>
      </c>
      <c r="W15" s="7" t="s">
        <v>5</v>
      </c>
    </row>
    <row r="16" spans="1:23">
      <c r="H16" s="6">
        <v>39814</v>
      </c>
      <c r="I16" s="6"/>
      <c r="J16" s="6" t="s">
        <v>28</v>
      </c>
      <c r="Q16" s="16">
        <f>+O16*K16</f>
        <v>0</v>
      </c>
      <c r="R16" t="s">
        <v>9</v>
      </c>
      <c r="U16">
        <f>+O16</f>
        <v>0</v>
      </c>
    </row>
    <row r="17" spans="1:21">
      <c r="H17" s="6">
        <v>39882</v>
      </c>
      <c r="I17" s="6"/>
      <c r="J17" t="s">
        <v>30</v>
      </c>
      <c r="Q17" s="16">
        <f>+O17*K17</f>
        <v>0</v>
      </c>
      <c r="R17" t="s">
        <v>10</v>
      </c>
      <c r="U17">
        <f>+O17</f>
        <v>0</v>
      </c>
    </row>
    <row r="18" spans="1:21">
      <c r="A18" s="6">
        <v>39981</v>
      </c>
      <c r="B18" t="s">
        <v>17</v>
      </c>
      <c r="H18" s="23">
        <v>39981</v>
      </c>
      <c r="I18" s="23"/>
      <c r="J18" s="24" t="s">
        <v>31</v>
      </c>
      <c r="K18" s="26"/>
      <c r="L18" s="26"/>
      <c r="M18" s="26"/>
      <c r="N18" s="26"/>
      <c r="O18" s="26"/>
      <c r="P18" s="26"/>
      <c r="Q18" s="27">
        <f>+K18*O18</f>
        <v>0</v>
      </c>
    </row>
    <row r="19" spans="1:21">
      <c r="H19" s="41">
        <v>39981</v>
      </c>
      <c r="I19" s="41"/>
      <c r="J19" s="24" t="s">
        <v>31</v>
      </c>
      <c r="K19" s="26"/>
      <c r="L19" s="26"/>
      <c r="O19" s="26"/>
      <c r="Q19" s="16">
        <f>+O19*K19</f>
        <v>0</v>
      </c>
    </row>
    <row r="20" spans="1:21">
      <c r="H20" s="6">
        <v>40071</v>
      </c>
      <c r="I20" s="6"/>
      <c r="J20" t="s">
        <v>30</v>
      </c>
      <c r="Q20" s="16">
        <f>+O20*K20</f>
        <v>0</v>
      </c>
      <c r="R20" t="s">
        <v>11</v>
      </c>
      <c r="U20">
        <v>8</v>
      </c>
    </row>
    <row r="21" spans="1:21" ht="15.75" thickBot="1">
      <c r="A21" s="6">
        <v>40174</v>
      </c>
      <c r="B21" t="s">
        <v>17</v>
      </c>
      <c r="H21" s="23">
        <v>40174</v>
      </c>
      <c r="I21" s="23"/>
      <c r="J21" s="24" t="s">
        <v>31</v>
      </c>
      <c r="K21" s="26"/>
      <c r="L21" s="26"/>
      <c r="O21" s="26"/>
      <c r="Q21" s="16">
        <f>+O21*K21</f>
        <v>0</v>
      </c>
      <c r="S21" s="42">
        <f>SUM(S16:S20)</f>
        <v>0</v>
      </c>
    </row>
    <row r="22" spans="1:21" ht="15.75" thickTop="1">
      <c r="A22" s="6"/>
      <c r="H22" s="23"/>
      <c r="I22" s="23"/>
      <c r="J22" s="24"/>
      <c r="K22" s="26"/>
      <c r="L22" s="26"/>
      <c r="S22" s="45"/>
    </row>
    <row r="23" spans="1:21">
      <c r="A23" s="6"/>
      <c r="H23" s="23" t="s">
        <v>32</v>
      </c>
      <c r="I23" s="23"/>
      <c r="J23" s="24"/>
      <c r="K23" s="46">
        <f>SUM(K16:K22)</f>
        <v>0</v>
      </c>
      <c r="L23" s="46"/>
      <c r="Q23" s="16">
        <f>SUM(Q16:Q22)</f>
        <v>0</v>
      </c>
      <c r="S23" s="45"/>
    </row>
    <row r="24" spans="1:21">
      <c r="A24" s="6"/>
      <c r="H24" s="23"/>
      <c r="I24" s="23"/>
      <c r="J24" s="24"/>
      <c r="K24" s="26"/>
      <c r="L24" s="26"/>
      <c r="S24" s="45"/>
    </row>
    <row r="25" spans="1:21">
      <c r="A25" s="6"/>
      <c r="H25" s="23"/>
      <c r="I25" s="23"/>
      <c r="J25" s="24"/>
      <c r="K25" s="26"/>
      <c r="L25" s="26"/>
      <c r="S25" s="45"/>
    </row>
    <row r="26" spans="1:21">
      <c r="H26" s="6"/>
      <c r="I26" s="6"/>
      <c r="J26" t="s">
        <v>22</v>
      </c>
    </row>
    <row r="27" spans="1:21" ht="33.75">
      <c r="H27" s="31" t="s">
        <v>23</v>
      </c>
      <c r="I27" s="31"/>
      <c r="J27" s="34" t="s">
        <v>21</v>
      </c>
      <c r="K27" s="35"/>
      <c r="L27" s="35"/>
      <c r="M27" s="35"/>
      <c r="N27" s="35"/>
      <c r="O27" s="35"/>
      <c r="P27" s="35"/>
      <c r="Q27" s="36"/>
    </row>
    <row r="28" spans="1:21">
      <c r="A28" s="6">
        <v>40176</v>
      </c>
      <c r="H28" s="6"/>
      <c r="I28" s="6"/>
      <c r="J28" t="s">
        <v>24</v>
      </c>
    </row>
    <row r="29" spans="1:21">
      <c r="H29" s="32" t="s">
        <v>23</v>
      </c>
      <c r="I29" s="32"/>
      <c r="J29" s="33" t="s">
        <v>25</v>
      </c>
      <c r="K29" s="35"/>
      <c r="L29" s="35"/>
      <c r="M29" s="35"/>
      <c r="N29" s="35"/>
      <c r="O29" s="35"/>
      <c r="P29" s="35"/>
      <c r="Q29" s="37"/>
    </row>
    <row r="30" spans="1:21">
      <c r="J30" t="s">
        <v>26</v>
      </c>
    </row>
    <row r="34" spans="1:23" ht="36">
      <c r="A34" t="s">
        <v>14</v>
      </c>
      <c r="B34" s="65" t="s">
        <v>0</v>
      </c>
      <c r="C34" s="65"/>
      <c r="D34" s="65"/>
      <c r="E34" s="65"/>
      <c r="F34" s="65"/>
      <c r="G34" s="65"/>
      <c r="H34" s="57" t="s">
        <v>15</v>
      </c>
      <c r="I34" s="57"/>
      <c r="K34" s="66" t="s">
        <v>6</v>
      </c>
      <c r="L34" s="66"/>
      <c r="M34" s="66"/>
      <c r="N34" s="66"/>
      <c r="O34" s="66"/>
      <c r="P34" s="66"/>
      <c r="Q34" s="66"/>
    </row>
    <row r="35" spans="1:23">
      <c r="C35" s="5" t="s">
        <v>1</v>
      </c>
      <c r="D35" s="2" t="s">
        <v>2</v>
      </c>
      <c r="E35" s="2" t="s">
        <v>3</v>
      </c>
      <c r="F35" s="2" t="s">
        <v>4</v>
      </c>
      <c r="G35" s="5" t="s">
        <v>5</v>
      </c>
      <c r="K35" s="7" t="s">
        <v>1</v>
      </c>
      <c r="L35" s="22"/>
      <c r="M35" s="8" t="s">
        <v>2</v>
      </c>
      <c r="N35" s="8"/>
      <c r="O35" s="8" t="s">
        <v>3</v>
      </c>
      <c r="P35" s="8" t="s">
        <v>4</v>
      </c>
      <c r="Q35" s="15" t="s">
        <v>5</v>
      </c>
      <c r="S35" s="7" t="s">
        <v>1</v>
      </c>
      <c r="T35" s="8" t="s">
        <v>2</v>
      </c>
      <c r="U35" s="8" t="s">
        <v>3</v>
      </c>
      <c r="V35" s="8" t="s">
        <v>4</v>
      </c>
      <c r="W35" s="7" t="s">
        <v>5</v>
      </c>
    </row>
    <row r="36" spans="1:23">
      <c r="H36" s="6">
        <v>39814</v>
      </c>
      <c r="I36" s="6"/>
      <c r="J36" s="6" t="s">
        <v>28</v>
      </c>
      <c r="Q36" s="16">
        <f>+O36*K36</f>
        <v>0</v>
      </c>
    </row>
    <row r="37" spans="1:23">
      <c r="H37" s="6">
        <v>39882</v>
      </c>
      <c r="I37" s="6"/>
      <c r="J37" t="s">
        <v>30</v>
      </c>
      <c r="Q37" s="16">
        <f>+O37*K37</f>
        <v>0</v>
      </c>
    </row>
    <row r="38" spans="1:23" s="10" customFormat="1">
      <c r="H38" s="11"/>
      <c r="I38" s="11"/>
      <c r="K38" s="12">
        <f>SUM(K36:K37)</f>
        <v>0</v>
      </c>
      <c r="L38" s="12"/>
      <c r="M38" s="12"/>
      <c r="N38" s="12"/>
      <c r="O38" s="13" t="e">
        <f>+Q38/K38</f>
        <v>#DIV/0!</v>
      </c>
      <c r="P38" s="12"/>
      <c r="Q38" s="18">
        <f>SUM(Q36:Q37)</f>
        <v>0</v>
      </c>
    </row>
    <row r="39" spans="1:23" s="24" customFormat="1">
      <c r="A39" s="23">
        <v>39981</v>
      </c>
      <c r="B39" s="24" t="s">
        <v>7</v>
      </c>
      <c r="C39" s="25"/>
      <c r="D39" s="25"/>
      <c r="E39" s="25"/>
      <c r="F39" s="25"/>
      <c r="G39" s="25"/>
      <c r="H39" s="23">
        <v>39981</v>
      </c>
      <c r="I39" s="23"/>
      <c r="J39" s="24" t="s">
        <v>31</v>
      </c>
      <c r="K39" s="26"/>
      <c r="L39" s="26"/>
      <c r="M39" s="26"/>
      <c r="N39" s="26"/>
      <c r="O39" s="47"/>
      <c r="P39" s="26"/>
      <c r="Q39" s="27">
        <f>+O39*K39</f>
        <v>0</v>
      </c>
    </row>
    <row r="40" spans="1:23">
      <c r="H40" s="9">
        <v>40071</v>
      </c>
      <c r="I40" s="9"/>
      <c r="J40" t="s">
        <v>30</v>
      </c>
      <c r="Q40" s="16">
        <f>+O40*K40</f>
        <v>0</v>
      </c>
    </row>
    <row r="41" spans="1:23">
      <c r="H41" s="6"/>
      <c r="I41" s="6"/>
    </row>
    <row r="42" spans="1:23" s="10" customFormat="1">
      <c r="H42" s="11"/>
      <c r="I42" s="11"/>
      <c r="K42" s="18">
        <f>SUM(K38:K41)</f>
        <v>0</v>
      </c>
      <c r="L42" s="18"/>
      <c r="M42" s="12"/>
      <c r="N42" s="12"/>
      <c r="O42" s="13" t="e">
        <f>+Q42/K42</f>
        <v>#DIV/0!</v>
      </c>
      <c r="P42" s="12"/>
      <c r="Q42" s="18">
        <f>SUM(Q38:Q41)</f>
        <v>0</v>
      </c>
    </row>
    <row r="43" spans="1:23" s="49" customFormat="1" ht="15.75" thickBot="1">
      <c r="A43" s="48">
        <v>40174</v>
      </c>
      <c r="B43" s="49" t="s">
        <v>7</v>
      </c>
      <c r="C43" s="50"/>
      <c r="D43" s="50"/>
      <c r="E43" s="50"/>
      <c r="F43" s="50"/>
      <c r="G43" s="50"/>
      <c r="H43" s="48">
        <v>40174</v>
      </c>
      <c r="I43" s="48"/>
      <c r="J43" s="49" t="s">
        <v>31</v>
      </c>
      <c r="K43" s="51"/>
      <c r="L43" s="51"/>
      <c r="M43" s="51"/>
      <c r="N43" s="51"/>
      <c r="O43" s="52" t="e">
        <f>+O42</f>
        <v>#DIV/0!</v>
      </c>
      <c r="P43" s="51"/>
      <c r="Q43" s="53" t="e">
        <f>+O43*K43</f>
        <v>#DIV/0!</v>
      </c>
      <c r="S43" s="54"/>
    </row>
    <row r="44" spans="1:23" s="10" customFormat="1" ht="15.75" thickTop="1">
      <c r="A44" s="11"/>
      <c r="H44" s="11"/>
      <c r="I44" s="11"/>
      <c r="K44" s="12"/>
      <c r="L44" s="12"/>
      <c r="M44" s="12"/>
      <c r="N44" s="12"/>
      <c r="O44" s="13"/>
      <c r="P44" s="12"/>
      <c r="Q44" s="18"/>
      <c r="S44" s="19"/>
    </row>
    <row r="45" spans="1:23">
      <c r="H45" s="6"/>
      <c r="I45" s="6"/>
      <c r="O45" s="14"/>
    </row>
    <row r="46" spans="1:23">
      <c r="H46" s="6"/>
      <c r="I46" s="6"/>
    </row>
    <row r="47" spans="1:23">
      <c r="A47" s="6">
        <v>40176</v>
      </c>
      <c r="B47" t="s">
        <v>12</v>
      </c>
      <c r="G47" s="3">
        <f>+E47*C47</f>
        <v>0</v>
      </c>
      <c r="H47" s="6"/>
      <c r="I47" s="6"/>
      <c r="O47" s="14"/>
    </row>
    <row r="48" spans="1:23">
      <c r="H48" t="s">
        <v>32</v>
      </c>
      <c r="K48" s="17">
        <f>SUM(K43:K47,K39:K41,K36:K37)</f>
        <v>0</v>
      </c>
      <c r="L48" s="17"/>
      <c r="Q48" s="17" t="e">
        <f>SUM(Q43:Q47,Q39:Q41,Q36:Q37)</f>
        <v>#DIV/0!</v>
      </c>
    </row>
    <row r="50" spans="11:15">
      <c r="K50" s="29" t="s">
        <v>5</v>
      </c>
      <c r="L50" s="60"/>
      <c r="M50" s="30" t="s">
        <v>4</v>
      </c>
      <c r="N50" s="30"/>
      <c r="O50" s="28" t="s">
        <v>20</v>
      </c>
    </row>
    <row r="51" spans="11:15">
      <c r="K51" s="28" t="s">
        <v>19</v>
      </c>
      <c r="L51" s="28"/>
    </row>
    <row r="75" spans="7:15">
      <c r="G75" s="58"/>
      <c r="H75" s="58" t="s">
        <v>38</v>
      </c>
      <c r="I75" s="61" t="s">
        <v>43</v>
      </c>
      <c r="J75" s="58" t="s">
        <v>39</v>
      </c>
      <c r="K75" s="58" t="s">
        <v>40</v>
      </c>
      <c r="L75" s="63" t="s">
        <v>46</v>
      </c>
      <c r="M75" s="58" t="s">
        <v>34</v>
      </c>
      <c r="N75" s="63" t="s">
        <v>47</v>
      </c>
      <c r="O75" s="58" t="s">
        <v>25</v>
      </c>
    </row>
    <row r="76" spans="7:15">
      <c r="G76" s="58" t="s">
        <v>41</v>
      </c>
      <c r="H76" s="59" t="s">
        <v>44</v>
      </c>
      <c r="I76" s="62" t="s">
        <v>45</v>
      </c>
      <c r="J76" s="59" t="s">
        <v>45</v>
      </c>
      <c r="K76" s="59" t="s">
        <v>45</v>
      </c>
      <c r="L76" s="64" t="s">
        <v>44</v>
      </c>
      <c r="M76" s="59" t="s">
        <v>45</v>
      </c>
      <c r="N76" s="64" t="s">
        <v>44</v>
      </c>
      <c r="O76" s="59" t="s">
        <v>44</v>
      </c>
    </row>
    <row r="77" spans="7:15">
      <c r="G77" s="58" t="s">
        <v>42</v>
      </c>
      <c r="H77" s="59" t="s">
        <v>45</v>
      </c>
      <c r="I77" s="62" t="s">
        <v>44</v>
      </c>
      <c r="J77" s="59" t="s">
        <v>44</v>
      </c>
      <c r="K77" s="59" t="s">
        <v>44</v>
      </c>
      <c r="L77" s="64" t="s">
        <v>45</v>
      </c>
      <c r="M77" s="59" t="s">
        <v>44</v>
      </c>
      <c r="N77" s="64" t="s">
        <v>45</v>
      </c>
      <c r="O77" s="59" t="s">
        <v>45</v>
      </c>
    </row>
  </sheetData>
  <mergeCells count="6">
    <mergeCell ref="B1:G1"/>
    <mergeCell ref="K1:Q1"/>
    <mergeCell ref="B14:G14"/>
    <mergeCell ref="K14:Q14"/>
    <mergeCell ref="B34:G34"/>
    <mergeCell ref="K34:Q3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Amy Barati</cp:lastModifiedBy>
  <dcterms:created xsi:type="dcterms:W3CDTF">2009-11-04T19:22:13Z</dcterms:created>
  <dcterms:modified xsi:type="dcterms:W3CDTF">2013-02-20T03:47:39Z</dcterms:modified>
</cp:coreProperties>
</file>